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68" windowWidth="15480" windowHeight="9312"/>
  </bookViews>
  <sheets>
    <sheet name="дод.7" sheetId="8" r:id="rId1"/>
  </sheets>
  <definedNames>
    <definedName name="_xlnm.Print_Titles" localSheetId="0">дод.7!$9:$10</definedName>
    <definedName name="_xlnm.Print_Area" localSheetId="0">дод.7!$B$1:$L$67</definedName>
  </definedNames>
  <calcPr calcId="125725"/>
</workbook>
</file>

<file path=xl/calcChain.xml><?xml version="1.0" encoding="utf-8"?>
<calcChain xmlns="http://schemas.openxmlformats.org/spreadsheetml/2006/main">
  <c r="I15" i="8"/>
  <c r="I14"/>
  <c r="H14"/>
  <c r="I41"/>
  <c r="I40" s="1"/>
  <c r="H41"/>
  <c r="H40" s="1"/>
  <c r="J45"/>
  <c r="J44"/>
  <c r="J63" s="1"/>
  <c r="I12"/>
  <c r="I11"/>
  <c r="H11"/>
  <c r="H45"/>
  <c r="H44"/>
  <c r="I45"/>
  <c r="I44"/>
  <c r="K63"/>
  <c r="L63"/>
  <c r="H15"/>
  <c r="H13"/>
  <c r="I18"/>
  <c r="I17"/>
  <c r="K18"/>
  <c r="K17"/>
  <c r="L18"/>
  <c r="L17"/>
  <c r="H19"/>
  <c r="H18"/>
  <c r="H17"/>
  <c r="I49"/>
  <c r="I48"/>
  <c r="H48"/>
  <c r="H12"/>
  <c r="H34"/>
  <c r="H35"/>
  <c r="H36"/>
  <c r="H37"/>
  <c r="H38"/>
  <c r="H39"/>
  <c r="H47"/>
  <c r="H49"/>
  <c r="H51"/>
  <c r="H63" l="1"/>
  <c r="I63"/>
</calcChain>
</file>

<file path=xl/sharedStrings.xml><?xml version="1.0" encoding="utf-8"?>
<sst xmlns="http://schemas.openxmlformats.org/spreadsheetml/2006/main" count="139" uniqueCount="128">
  <si>
    <t>Загальний фонд</t>
  </si>
  <si>
    <t>Спеціальний фонд</t>
  </si>
  <si>
    <t>0110000</t>
  </si>
  <si>
    <t>0100000</t>
  </si>
  <si>
    <t xml:space="preserve">Всього </t>
  </si>
  <si>
    <t>1060</t>
  </si>
  <si>
    <t>1090</t>
  </si>
  <si>
    <t>1040</t>
  </si>
  <si>
    <t>0900000</t>
  </si>
  <si>
    <t>0910000</t>
  </si>
  <si>
    <t>3400000</t>
  </si>
  <si>
    <t>0411</t>
  </si>
  <si>
    <t>0180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</si>
  <si>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t>
  </si>
  <si>
    <t>Районна програма " Ветеран" на 2015-2019 роки</t>
  </si>
  <si>
    <t>1030</t>
  </si>
  <si>
    <r>
      <t>Служба у справах дітей Чортківської районної державної адміністрації</t>
    </r>
    <r>
      <rPr>
        <i/>
        <sz val="12"/>
        <rFont val="Times New Roman"/>
        <family val="1"/>
        <charset val="204"/>
      </rPr>
      <t xml:space="preserve"> ( головний розпорядник)</t>
    </r>
  </si>
  <si>
    <r>
      <t>Служба у справах дітей Чортківської районної державної адміністрації</t>
    </r>
    <r>
      <rPr>
        <i/>
        <sz val="12"/>
        <rFont val="Times New Roman"/>
        <family val="1"/>
        <charset val="204"/>
      </rPr>
      <t xml:space="preserve"> (відповідальний виконавець)</t>
    </r>
  </si>
  <si>
    <r>
      <t xml:space="preserve">Центр надання адміністративних послуг Чортківської районної державної адміністрації </t>
    </r>
    <r>
      <rPr>
        <i/>
        <sz val="12"/>
        <rFont val="Times New Roman"/>
        <family val="1"/>
        <charset val="204"/>
      </rPr>
      <t>(відповідальний виконавець)</t>
    </r>
  </si>
  <si>
    <r>
      <t>Фінансове управління Чортківської районної державної адміністрації</t>
    </r>
    <r>
      <rPr>
        <i/>
        <sz val="12"/>
        <rFont val="Times New Roman"/>
        <family val="1"/>
        <charset val="204"/>
      </rPr>
      <t xml:space="preserve"> (головний розпорядник)</t>
    </r>
  </si>
  <si>
    <r>
      <t>Фінансове управління Чортківської районної державної адміністрації</t>
    </r>
    <r>
      <rPr>
        <i/>
        <sz val="12"/>
        <rFont val="Times New Roman"/>
        <family val="1"/>
        <charset val="204"/>
      </rPr>
      <t xml:space="preserve"> (відповідальний виконавець)</t>
    </r>
  </si>
  <si>
    <r>
      <t xml:space="preserve">Управління праці та соціального захисту населення Чортківської районної державної адміністрації  </t>
    </r>
    <r>
      <rPr>
        <i/>
        <sz val="12"/>
        <rFont val="Times New Roman"/>
        <family val="1"/>
        <charset val="204"/>
      </rPr>
      <t>(головний розпорядник)</t>
    </r>
  </si>
  <si>
    <r>
      <t xml:space="preserve">Управління праці та соціального захисту населення Чортківської районної державної адміністрації </t>
    </r>
    <r>
      <rPr>
        <i/>
        <sz val="12"/>
        <rFont val="Times New Roman"/>
        <family val="1"/>
        <charset val="204"/>
      </rPr>
      <t xml:space="preserve"> (відповідальний виконавець)</t>
    </r>
  </si>
  <si>
    <t>Районна програма подолання дитячої безпритульності та бездоглядності на 2019 - 2020 роки</t>
  </si>
  <si>
    <t>3112</t>
  </si>
  <si>
    <t>Заходи державної політики з питань дітей та їх соціальгого захисту</t>
  </si>
  <si>
    <t xml:space="preserve">Інші видатки на соціальний захист ветеранів війни та праці </t>
  </si>
  <si>
    <t>1070</t>
  </si>
  <si>
    <t>Надання пільг окремим категоріям громадян з оплати послу зв"язку</t>
  </si>
  <si>
    <t>0610000</t>
  </si>
  <si>
    <t>913112</t>
  </si>
  <si>
    <t>7610</t>
  </si>
  <si>
    <t xml:space="preserve"> Спиияння розвитку малого та середнього підприємства </t>
  </si>
  <si>
    <t>Програма розвитку малого і середнього підприємництва в Чортківському районі на 2017-2018 роки</t>
  </si>
  <si>
    <t>Субвенція з місцевого бюджету державному бюджету на виконання програм соціально-економічного розвитку регіонів</t>
  </si>
  <si>
    <t>0700000</t>
  </si>
  <si>
    <t>0710000</t>
  </si>
  <si>
    <t>0600000</t>
  </si>
  <si>
    <t>0800000</t>
  </si>
  <si>
    <t>0810000</t>
  </si>
  <si>
    <t>0813032</t>
  </si>
  <si>
    <t>0813242</t>
  </si>
  <si>
    <t>0813180</t>
  </si>
  <si>
    <t>0813191</t>
  </si>
  <si>
    <t>Інші заходиу сфері соціальногозахисту і соціального забезпечення</t>
  </si>
  <si>
    <t>Код програмної класифікації видатків та кредитування місцевих бюджетів</t>
  </si>
  <si>
    <t>Код Типової програмної 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</si>
  <si>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</si>
  <si>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/відповідального виконанвця,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</si>
  <si>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/регіональної  програми</t>
  </si>
  <si>
    <t>Дата та номер  документа, яким затверджено місцеву/регіональну програму</t>
  </si>
  <si>
    <t xml:space="preserve">УСЬОГО </t>
  </si>
  <si>
    <t>усього</t>
  </si>
  <si>
    <t>у тому числі бюджет розвитку</t>
  </si>
  <si>
    <r>
      <t xml:space="preserve">Чортківська районна рада </t>
    </r>
    <r>
      <rPr>
        <i/>
        <sz val="12"/>
        <rFont val="Times New Roman"/>
        <family val="1"/>
        <charset val="204"/>
      </rPr>
      <t>(головний  розпорядник)</t>
    </r>
  </si>
  <si>
    <r>
      <t xml:space="preserve">Чортківська районна рада </t>
    </r>
    <r>
      <rPr>
        <i/>
        <sz val="12"/>
        <rFont val="Times New Roman"/>
        <family val="1"/>
        <charset val="204"/>
      </rPr>
      <t>(відповідальний виконавець )</t>
    </r>
  </si>
  <si>
    <t>Рішення сесії 576 від 21.08.2015</t>
  </si>
  <si>
    <t>Рішення сесії     № 452 від 22.11.2018</t>
  </si>
  <si>
    <t>Рішення сесії № 453 від 22.11.2018</t>
  </si>
  <si>
    <t>Рішення сесії      № 441 від6.09.2018</t>
  </si>
  <si>
    <t>грн.</t>
  </si>
  <si>
    <t>Районна програма забезпечення житлом дітей-сиріт та дітей,позбавлених батьківського піклування,та осіб з їх числа на 2019 рік</t>
  </si>
  <si>
    <t>Рішення сесії  № 117 від 1.04.2016 (зі змінами № 244 від 27.04.2017)</t>
  </si>
  <si>
    <t xml:space="preserve">Районна комплексна програма соціальної підтримки малозахищених верств населення "Турбота"на 2016-2020 роки </t>
  </si>
  <si>
    <r>
      <t xml:space="preserve">Відділ охорони здоров"я Чортківської  районної державної адміністрації </t>
    </r>
    <r>
      <rPr>
        <i/>
        <sz val="12"/>
        <rFont val="Times New Roman"/>
        <family val="1"/>
        <charset val="204"/>
      </rPr>
      <t>( головний розпорядник)</t>
    </r>
  </si>
  <si>
    <r>
      <t xml:space="preserve">Відділ охорони здоров"я Чортківської  районної державної адміністрації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</si>
  <si>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r>
      <t xml:space="preserve">Центр надання адміністративних послуг Чортківської районної державної адміністрації        </t>
    </r>
    <r>
      <rPr>
        <i/>
        <sz val="12"/>
        <rFont val="Times New Roman"/>
        <family val="1"/>
        <charset val="204"/>
      </rPr>
      <t xml:space="preserve"> ( головний розпорядник)</t>
    </r>
  </si>
  <si>
    <t>Програма сприяння поліції у підвищення рівня безпеки громадян на території Чортківського району на 2017 - 2021 роки</t>
  </si>
  <si>
    <t>Програма попередження надзвичайних ситуацій, реагування на них на території Чортківського району на 2018 - 2020 роки</t>
  </si>
  <si>
    <t>Програма сприяння обороній, мобілізаційній готовності та відбору мотивованих громадян на військову службу за контрактом і призову на строкову службу в на 2019 - 2022 роки</t>
  </si>
  <si>
    <t>Рішення сесії № 330 від 03.12.2019</t>
  </si>
  <si>
    <t>Програма інформатизації Чортківського району на 2018 - 2020 роки</t>
  </si>
  <si>
    <t>Рішення сесії № 330 від 21.12.2017</t>
  </si>
  <si>
    <t>Програма забезпечення виконання Чортківською районною державною адміністрацією повноважень, делегованих районною радою на 2018 - 2019 роки</t>
  </si>
  <si>
    <t>Рішення сесії № 408 від 10.07.2018</t>
  </si>
  <si>
    <t>Рішення сесії № 222 від 23.03.2015</t>
  </si>
  <si>
    <t>Рішення сесії №328 від 21.12.2017</t>
  </si>
  <si>
    <t>0712111</t>
  </si>
  <si>
    <t>0712010</t>
  </si>
  <si>
    <t>2010</t>
  </si>
  <si>
    <t>2111</t>
  </si>
  <si>
    <t>0731</t>
  </si>
  <si>
    <t>Багатопрофільна стаціонарна медична допомога населенню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</si>
  <si>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</si>
  <si>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</si>
  <si>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Комплексна програма "Здоров"я населення Чортківського району на 2017.-2021р."</t>
  </si>
  <si>
    <t>Рішення сесії № 275 від 5.10.2017</t>
  </si>
  <si>
    <t>в тому числі : Тернопільська ОДА</t>
  </si>
  <si>
    <t>Чортківська РДА</t>
  </si>
  <si>
    <t>Зміни до розподілу  витрат Чортківського районного бюджету на реалізацію місцевих/регіональних програм у 2019 році</t>
  </si>
  <si>
    <t>0113242</t>
  </si>
  <si>
    <t>3242</t>
  </si>
  <si>
    <t>Інші заходи у сфері соціального захисту і соціального забезпечення</t>
  </si>
  <si>
    <t>Районна програма фінансової підтримки комунального некомерційного підприємства "Центр первинної  медико-санітарної допомоги" Чортківської районної ради на 2019 рік</t>
  </si>
  <si>
    <r>
      <t xml:space="preserve">Відділ освіти  Чортківської  районної державної адміністрації </t>
    </r>
    <r>
      <rPr>
        <i/>
        <sz val="12"/>
        <rFont val="Times New Roman"/>
        <family val="1"/>
        <charset val="204"/>
      </rPr>
      <t>( головний розпорядник)</t>
    </r>
  </si>
  <si>
    <r>
      <t xml:space="preserve">Відділ освіти Чортківської  районної державної адміністрації </t>
    </r>
    <r>
      <rPr>
        <i/>
        <sz val="12"/>
        <rFont val="Times New Roman"/>
        <family val="1"/>
        <charset val="204"/>
      </rPr>
      <t>( відповідальний виконавець)</t>
    </r>
  </si>
  <si>
    <t>0611162</t>
  </si>
  <si>
    <t>1162</t>
  </si>
  <si>
    <t>0990</t>
  </si>
  <si>
    <t>Інші програми та заходи у сфері освіти</t>
  </si>
  <si>
    <r>
      <t xml:space="preserve">Фінансове управління Чортківської районної державної адміністрації </t>
    </r>
    <r>
      <rPr>
        <i/>
        <sz val="12"/>
        <rFont val="Times New Roman"/>
        <family val="1"/>
        <charset val="204"/>
      </rPr>
      <t xml:space="preserve"> (головний розпорядник)</t>
    </r>
  </si>
  <si>
    <r>
      <t xml:space="preserve">Фінансове управління Чортківської районної державної адміністрації </t>
    </r>
    <r>
      <rPr>
        <i/>
        <sz val="12"/>
        <rFont val="Times New Roman"/>
        <family val="1"/>
        <charset val="204"/>
      </rPr>
      <t xml:space="preserve"> (відповідальний виконавець)</t>
    </r>
  </si>
  <si>
    <t>Інша субвенція з місцевого бюджету</t>
  </si>
  <si>
    <t>Програма фінансування фонду Чортківської районної ради на 2016 - 2020 роки для надання разової грошової допомоги (зі змінами)</t>
  </si>
  <si>
    <t>Програма інформатизації Чортківського району на 2018 - 2020 роки (зі змінами)</t>
  </si>
  <si>
    <t>видатки розвитку</t>
  </si>
  <si>
    <t>Програма  ремонту та утримання автомобільних доріг, дорожньої інфраструктури комунальної власності Чортківського району на 2019-2020 роки</t>
  </si>
  <si>
    <t>Додаток 6</t>
  </si>
  <si>
    <t>Рішення сесії № 449 від 22.11.2018 року</t>
  </si>
  <si>
    <t>Рішення сесії № 330 від 21.12.2017 року</t>
  </si>
  <si>
    <t>Рішення сесії № 408 від 10.07.2018 року</t>
  </si>
  <si>
    <t>Керуючий справами виконавчого апарату районної ради</t>
  </si>
  <si>
    <t>Т.В.Яблонь</t>
  </si>
  <si>
    <r>
      <t xml:space="preserve">Відділ у справах молоді та спорту Чортківської районної державної адміністрації </t>
    </r>
    <r>
      <rPr>
        <sz val="12"/>
        <rFont val="Times New Roman"/>
        <family val="1"/>
        <charset val="204"/>
      </rPr>
      <t>(головний розпорядник)</t>
    </r>
  </si>
  <si>
    <r>
      <t xml:space="preserve">Відділ у справах молоді та спорту Чортківської районної державної адміністрації </t>
    </r>
    <r>
      <rPr>
        <sz val="12"/>
        <rFont val="Times New Roman"/>
        <family val="1"/>
        <charset val="204"/>
      </rPr>
      <t>(відповідальний виконавець)</t>
    </r>
  </si>
  <si>
    <t>Здійснення заходів та реалізація проектів на виконання державної цільової соціальної програми "Молодь України"</t>
  </si>
  <si>
    <t>0810</t>
  </si>
  <si>
    <t>Проведення навчально-тренувальних зборів і змагань з олімпійських видів спорту</t>
  </si>
  <si>
    <t>Програма "Молодь Чортківщини" на 2016-2020 роки</t>
  </si>
  <si>
    <t>Комплексна програма розвитку футболу в Чортківському районі на 2015-2020 роки</t>
  </si>
  <si>
    <t>Рішення сесії № 411 від 10.07.2018 року (із змінами)</t>
  </si>
  <si>
    <t xml:space="preserve">до рішення районної ради                                                                                                                                                                                     </t>
  </si>
  <si>
    <t>від 14 червня 2019 року №539</t>
  </si>
  <si>
    <t>Районна програма роботи з обдаровиними дітьми та учнівською молоддю на 2018-2020 роки " Обдарованість"</t>
  </si>
  <si>
    <t>Рішення сесії № 531 від 14.06.2019 року</t>
  </si>
  <si>
    <t>Рішення сесії № 123 від 01.04.2016 року</t>
  </si>
  <si>
    <t>Рішення сесії № 530 від 23.03.2015 року</t>
  </si>
  <si>
    <t>Рішення сесії № 534 від 14.06.2019 року</t>
  </si>
</sst>
</file>

<file path=xl/styles.xml><?xml version="1.0" encoding="utf-8"?>
<styleSheet xmlns="http://schemas.openxmlformats.org/spreadsheetml/2006/main">
  <numFmts count="1">
    <numFmt numFmtId="164" formatCode="#,##0.0"/>
  </numFmts>
  <fonts count="26">
    <font>
      <sz val="10"/>
      <name val="Times New Roman"/>
      <charset val="204"/>
    </font>
    <font>
      <sz val="10"/>
      <name val="Times New Roman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sz val="12"/>
      <name val="Times New Roman"/>
      <charset val="204"/>
    </font>
    <font>
      <sz val="10"/>
      <color indexed="8"/>
      <name val="ARIAL"/>
      <charset val="1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4" fillId="0" borderId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3" fillId="22" borderId="2" applyNumberFormat="0" applyAlignment="0" applyProtection="0"/>
    <xf numFmtId="0" fontId="9" fillId="22" borderId="1" applyNumberForma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>
      <alignment vertical="top"/>
    </xf>
    <xf numFmtId="0" fontId="5" fillId="0" borderId="3" applyNumberFormat="0" applyFill="0" applyAlignment="0" applyProtection="0"/>
    <xf numFmtId="0" fontId="10" fillId="13" borderId="0" applyNumberFormat="0" applyBorder="0" applyAlignment="0" applyProtection="0"/>
    <xf numFmtId="0" fontId="14" fillId="0" borderId="0"/>
    <xf numFmtId="0" fontId="2" fillId="3" borderId="0" applyNumberFormat="0" applyBorder="0" applyAlignment="0" applyProtection="0"/>
    <xf numFmtId="0" fontId="4" fillId="0" borderId="0" applyNumberFormat="0" applyFill="0" applyBorder="0" applyAlignment="0" applyProtection="0"/>
    <xf numFmtId="0" fontId="7" fillId="10" borderId="4" applyNumberFormat="0" applyFont="0" applyAlignment="0" applyProtection="0"/>
    <xf numFmtId="0" fontId="13" fillId="0" borderId="0"/>
  </cellStyleXfs>
  <cellXfs count="92">
    <xf numFmtId="0" fontId="0" fillId="0" borderId="0" xfId="0"/>
    <xf numFmtId="0" fontId="1" fillId="0" borderId="0" xfId="0" applyNumberFormat="1" applyFont="1" applyFill="1" applyAlignment="1" applyProtection="1"/>
    <xf numFmtId="0" fontId="8" fillId="0" borderId="0" xfId="0" applyFont="1" applyFill="1"/>
    <xf numFmtId="0" fontId="8" fillId="0" borderId="0" xfId="0" applyNumberFormat="1" applyFont="1" applyFill="1" applyAlignment="1" applyProtection="1"/>
    <xf numFmtId="0" fontId="8" fillId="0" borderId="0" xfId="0" applyNumberFormat="1" applyFont="1" applyFill="1" applyAlignment="1" applyProtection="1">
      <alignment vertical="center"/>
    </xf>
    <xf numFmtId="0" fontId="8" fillId="0" borderId="0" xfId="0" applyFont="1" applyFill="1" applyAlignment="1">
      <alignment vertical="center"/>
    </xf>
    <xf numFmtId="0" fontId="17" fillId="0" borderId="0" xfId="0" applyNumberFormat="1" applyFont="1" applyFill="1" applyAlignment="1" applyProtection="1"/>
    <xf numFmtId="0" fontId="17" fillId="0" borderId="0" xfId="0" applyFont="1" applyFill="1"/>
    <xf numFmtId="0" fontId="11" fillId="0" borderId="0" xfId="0" applyNumberFormat="1" applyFont="1" applyFill="1" applyAlignment="1" applyProtection="1"/>
    <xf numFmtId="0" fontId="8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23" borderId="0" xfId="0" applyNumberFormat="1" applyFont="1" applyFill="1" applyBorder="1" applyAlignment="1" applyProtection="1">
      <alignment vertical="center" wrapText="1"/>
    </xf>
    <xf numFmtId="0" fontId="11" fillId="23" borderId="0" xfId="0" applyNumberFormat="1" applyFont="1" applyFill="1" applyBorder="1" applyAlignment="1" applyProtection="1">
      <alignment horizontal="right" vertical="center" wrapText="1"/>
    </xf>
    <xf numFmtId="0" fontId="16" fillId="0" borderId="0" xfId="0" applyNumberFormat="1" applyFont="1" applyFill="1" applyAlignment="1" applyProtection="1">
      <alignment vertical="justify"/>
    </xf>
    <xf numFmtId="0" fontId="16" fillId="0" borderId="0" xfId="0" applyNumberFormat="1" applyFont="1" applyFill="1" applyAlignment="1" applyProtection="1"/>
    <xf numFmtId="0" fontId="12" fillId="0" borderId="5" xfId="0" applyNumberFormat="1" applyFont="1" applyFill="1" applyBorder="1" applyAlignment="1" applyProtection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6" fillId="0" borderId="5" xfId="0" applyNumberFormat="1" applyFont="1" applyFill="1" applyBorder="1" applyAlignment="1" applyProtection="1">
      <alignment horizontal="right" vertical="center"/>
    </xf>
    <xf numFmtId="0" fontId="12" fillId="0" borderId="6" xfId="0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164" fontId="20" fillId="0" borderId="6" xfId="47" applyNumberFormat="1" applyFont="1" applyBorder="1" applyAlignment="1">
      <alignment vertical="center"/>
    </xf>
    <xf numFmtId="164" fontId="20" fillId="0" borderId="6" xfId="47" applyNumberFormat="1" applyFont="1" applyBorder="1">
      <alignment vertical="top"/>
    </xf>
    <xf numFmtId="49" fontId="16" fillId="0" borderId="6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164" fontId="21" fillId="0" borderId="6" xfId="47" applyNumberFormat="1" applyFont="1" applyBorder="1" applyAlignment="1">
      <alignment vertical="top" wrapText="1"/>
    </xf>
    <xf numFmtId="164" fontId="21" fillId="0" borderId="6" xfId="47" applyNumberFormat="1" applyFont="1" applyBorder="1">
      <alignment vertical="top"/>
    </xf>
    <xf numFmtId="0" fontId="12" fillId="0" borderId="6" xfId="0" applyFont="1" applyBorder="1" applyAlignment="1">
      <alignment vertical="center" wrapText="1"/>
    </xf>
    <xf numFmtId="0" fontId="12" fillId="0" borderId="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49" fontId="16" fillId="0" borderId="6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left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NumberFormat="1" applyFont="1" applyFill="1" applyBorder="1" applyAlignment="1" applyProtection="1"/>
    <xf numFmtId="164" fontId="21" fillId="0" borderId="6" xfId="0" applyNumberFormat="1" applyFont="1" applyBorder="1" applyAlignment="1">
      <alignment horizontal="left" vertical="justify"/>
    </xf>
    <xf numFmtId="0" fontId="16" fillId="0" borderId="6" xfId="0" applyNumberFormat="1" applyFont="1" applyFill="1" applyBorder="1" applyAlignment="1" applyProtection="1">
      <alignment wrapText="1"/>
    </xf>
    <xf numFmtId="0" fontId="16" fillId="0" borderId="6" xfId="0" applyNumberFormat="1" applyFont="1" applyFill="1" applyBorder="1" applyAlignment="1" applyProtection="1">
      <alignment horizontal="center"/>
    </xf>
    <xf numFmtId="0" fontId="8" fillId="0" borderId="6" xfId="0" applyFont="1" applyFill="1" applyBorder="1"/>
    <xf numFmtId="3" fontId="20" fillId="0" borderId="6" xfId="47" applyNumberFormat="1" applyFont="1" applyBorder="1" applyAlignment="1">
      <alignment vertical="center"/>
    </xf>
    <xf numFmtId="3" fontId="20" fillId="0" borderId="6" xfId="47" applyNumberFormat="1" applyFont="1" applyBorder="1">
      <alignment vertical="top"/>
    </xf>
    <xf numFmtId="3" fontId="21" fillId="0" borderId="6" xfId="47" applyNumberFormat="1" applyFont="1" applyBorder="1">
      <alignment vertical="top"/>
    </xf>
    <xf numFmtId="3" fontId="16" fillId="0" borderId="6" xfId="0" applyNumberFormat="1" applyFont="1" applyFill="1" applyBorder="1" applyAlignment="1">
      <alignment horizontal="right"/>
    </xf>
    <xf numFmtId="3" fontId="16" fillId="0" borderId="6" xfId="0" applyNumberFormat="1" applyFont="1" applyFill="1" applyBorder="1" applyAlignment="1" applyProtection="1"/>
    <xf numFmtId="3" fontId="21" fillId="0" borderId="6" xfId="47" applyNumberFormat="1" applyFont="1" applyBorder="1" applyAlignment="1">
      <alignment vertical="center"/>
    </xf>
    <xf numFmtId="0" fontId="8" fillId="0" borderId="6" xfId="0" applyNumberFormat="1" applyFont="1" applyFill="1" applyBorder="1" applyAlignment="1" applyProtection="1"/>
    <xf numFmtId="3" fontId="11" fillId="0" borderId="0" xfId="0" applyNumberFormat="1" applyFont="1" applyFill="1" applyBorder="1" applyAlignment="1" applyProtection="1">
      <alignment horizontal="left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 wrapText="1"/>
    </xf>
    <xf numFmtId="3" fontId="21" fillId="0" borderId="6" xfId="47" applyNumberFormat="1" applyFont="1" applyFill="1" applyBorder="1" applyAlignment="1">
      <alignment vertical="center"/>
    </xf>
    <xf numFmtId="164" fontId="21" fillId="0" borderId="6" xfId="47" applyNumberFormat="1" applyFont="1" applyFill="1" applyBorder="1">
      <alignment vertical="top"/>
    </xf>
    <xf numFmtId="3" fontId="21" fillId="0" borderId="6" xfId="47" applyNumberFormat="1" applyFont="1" applyFill="1" applyBorder="1">
      <alignment vertical="top"/>
    </xf>
    <xf numFmtId="164" fontId="21" fillId="0" borderId="6" xfId="47" applyNumberFormat="1" applyFont="1" applyFill="1" applyBorder="1" applyAlignment="1">
      <alignment vertical="top" wrapText="1"/>
    </xf>
    <xf numFmtId="3" fontId="20" fillId="0" borderId="6" xfId="47" applyNumberFormat="1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3" fontId="20" fillId="0" borderId="6" xfId="47" applyNumberFormat="1" applyFont="1" applyFill="1" applyBorder="1" applyAlignment="1">
      <alignment horizontal="right" vertical="center"/>
    </xf>
    <xf numFmtId="3" fontId="21" fillId="0" borderId="6" xfId="47" applyNumberFormat="1" applyFont="1" applyFill="1" applyBorder="1" applyAlignment="1">
      <alignment horizontal="right" vertical="center"/>
    </xf>
    <xf numFmtId="3" fontId="16" fillId="0" borderId="6" xfId="0" applyNumberFormat="1" applyFont="1" applyFill="1" applyBorder="1" applyAlignment="1" applyProtection="1">
      <alignment horizontal="right" vertical="center"/>
    </xf>
    <xf numFmtId="164" fontId="21" fillId="0" borderId="6" xfId="47" applyNumberFormat="1" applyFont="1" applyFill="1" applyBorder="1" applyAlignment="1">
      <alignment horizontal="left" vertical="top" wrapText="1"/>
    </xf>
    <xf numFmtId="49" fontId="16" fillId="0" borderId="6" xfId="0" applyNumberFormat="1" applyFont="1" applyFill="1" applyBorder="1" applyAlignment="1">
      <alignment horizontal="left" wrapText="1"/>
    </xf>
    <xf numFmtId="0" fontId="11" fillId="0" borderId="0" xfId="0" applyFont="1" applyFill="1"/>
    <xf numFmtId="0" fontId="17" fillId="0" borderId="0" xfId="0" applyNumberFormat="1" applyFont="1" applyFill="1" applyAlignment="1" applyProtection="1">
      <alignment vertical="top"/>
    </xf>
    <xf numFmtId="0" fontId="23" fillId="0" borderId="0" xfId="0" applyFont="1"/>
    <xf numFmtId="0" fontId="12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8" fillId="24" borderId="0" xfId="0" applyNumberFormat="1" applyFont="1" applyFill="1" applyAlignment="1" applyProtection="1"/>
    <xf numFmtId="0" fontId="16" fillId="0" borderId="6" xfId="0" applyFont="1" applyFill="1" applyBorder="1" applyAlignment="1">
      <alignment vertical="top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/>
    <xf numFmtId="3" fontId="16" fillId="0" borderId="0" xfId="0" applyNumberFormat="1" applyFont="1" applyFill="1" applyBorder="1" applyAlignment="1" applyProtection="1"/>
    <xf numFmtId="0" fontId="24" fillId="0" borderId="0" xfId="0" applyFont="1"/>
    <xf numFmtId="0" fontId="25" fillId="0" borderId="0" xfId="0" applyFont="1" applyAlignment="1">
      <alignment horizontal="right"/>
    </xf>
    <xf numFmtId="0" fontId="22" fillId="0" borderId="0" xfId="0" applyFont="1" applyAlignment="1"/>
    <xf numFmtId="0" fontId="11" fillId="23" borderId="0" xfId="0" applyNumberFormat="1" applyFont="1" applyFill="1" applyBorder="1" applyAlignment="1" applyProtection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horizontal="center" vertical="top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 applyProtection="1">
      <alignment horizontal="center" wrapText="1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164" fontId="21" fillId="0" borderId="6" xfId="47" applyNumberFormat="1" applyFont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</cellXfs>
  <cellStyles count="5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Normal_meresha_07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ывод" xfId="26"/>
    <cellStyle name="Вычисление" xfId="27"/>
    <cellStyle name="Звичайний 10" xfId="28"/>
    <cellStyle name="Звичайний 11" xfId="29"/>
    <cellStyle name="Звичайний 12" xfId="30"/>
    <cellStyle name="Звичайний 13" xfId="31"/>
    <cellStyle name="Звичайний 14" xfId="32"/>
    <cellStyle name="Звичайний 15" xfId="33"/>
    <cellStyle name="Звичайний 16" xfId="34"/>
    <cellStyle name="Звичайний 17" xfId="35"/>
    <cellStyle name="Звичайний 18" xfId="36"/>
    <cellStyle name="Звичайний 19" xfId="37"/>
    <cellStyle name="Звичайний 2" xfId="38"/>
    <cellStyle name="Звичайний 20" xfId="39"/>
    <cellStyle name="Звичайний 3" xfId="40"/>
    <cellStyle name="Звичайний 4" xfId="41"/>
    <cellStyle name="Звичайний 5" xfId="42"/>
    <cellStyle name="Звичайний 6" xfId="43"/>
    <cellStyle name="Звичайний 7" xfId="44"/>
    <cellStyle name="Звичайний 8" xfId="45"/>
    <cellStyle name="Звичайний 9" xfId="46"/>
    <cellStyle name="Звичайний_Додаток _ 3 зм_ни 4575" xfId="47"/>
    <cellStyle name="Итог" xfId="48"/>
    <cellStyle name="Нейтральный" xfId="49"/>
    <cellStyle name="Обычный" xfId="0" builtinId="0"/>
    <cellStyle name="Обычный 2" xfId="50"/>
    <cellStyle name="Плохой" xfId="51"/>
    <cellStyle name="Пояснение" xfId="52"/>
    <cellStyle name="Примечание" xfId="53"/>
    <cellStyle name="Стиль 1" xfId="5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9"/>
  <sheetViews>
    <sheetView tabSelected="1" topLeftCell="B1" zoomScale="75" zoomScaleNormal="100" zoomScaleSheetLayoutView="75" workbookViewId="0">
      <pane xSplit="4" ySplit="10" topLeftCell="K64" activePane="bottomRight" state="frozen"/>
      <selection activeCell="B1" sqref="B1"/>
      <selection pane="topRight" activeCell="F1" sqref="F1"/>
      <selection pane="bottomLeft" activeCell="B11" sqref="B11"/>
      <selection pane="bottomRight" activeCell="F63" sqref="F63"/>
    </sheetView>
  </sheetViews>
  <sheetFormatPr defaultColWidth="9.109375" defaultRowHeight="13.2"/>
  <cols>
    <col min="1" max="1" width="3.77734375" style="3" hidden="1" customWidth="1"/>
    <col min="2" max="2" width="18.44140625" style="8" customWidth="1"/>
    <col min="3" max="3" width="19.44140625" style="8" customWidth="1"/>
    <col min="4" max="4" width="16.44140625" style="8" customWidth="1"/>
    <col min="5" max="5" width="62.77734375" style="3" customWidth="1"/>
    <col min="6" max="6" width="45.109375" style="3" customWidth="1"/>
    <col min="7" max="7" width="24" style="3" customWidth="1"/>
    <col min="8" max="8" width="16.33203125" style="3" customWidth="1"/>
    <col min="9" max="10" width="15.44140625" style="3" customWidth="1"/>
    <col min="11" max="11" width="14.44140625" style="3" customWidth="1"/>
    <col min="12" max="12" width="18.109375" style="3" customWidth="1"/>
    <col min="13" max="13" width="4.33203125" style="2" customWidth="1"/>
    <col min="14" max="16384" width="9.109375" style="2"/>
  </cols>
  <sheetData>
    <row r="1" spans="1:12" s="7" customFormat="1" ht="19.5" customHeight="1">
      <c r="A1" s="6"/>
      <c r="B1" s="66"/>
      <c r="C1" s="66"/>
      <c r="D1" s="66"/>
      <c r="E1" s="66"/>
      <c r="F1" s="66"/>
      <c r="G1" s="66"/>
      <c r="H1" s="66"/>
      <c r="I1" s="77" t="s">
        <v>107</v>
      </c>
      <c r="J1" s="67"/>
      <c r="K1" s="66"/>
      <c r="L1" s="78"/>
    </row>
    <row r="2" spans="1:12" s="7" customFormat="1" ht="18.75" customHeight="1">
      <c r="A2" s="6"/>
      <c r="B2" s="66"/>
      <c r="C2" s="66"/>
      <c r="D2" s="66"/>
      <c r="E2" s="66"/>
      <c r="F2" s="66"/>
      <c r="G2" s="66"/>
      <c r="H2" s="66"/>
      <c r="I2" s="77" t="s">
        <v>121</v>
      </c>
      <c r="J2" s="67"/>
      <c r="K2" s="66"/>
      <c r="L2" s="66"/>
    </row>
    <row r="3" spans="1:12" s="7" customFormat="1" ht="17.25" customHeight="1">
      <c r="A3" s="6"/>
      <c r="B3" s="66"/>
      <c r="C3" s="66"/>
      <c r="D3" s="66"/>
      <c r="E3" s="66"/>
      <c r="F3" s="66"/>
      <c r="G3" s="66"/>
      <c r="H3" s="66"/>
      <c r="I3" s="77" t="s">
        <v>122</v>
      </c>
      <c r="J3" s="67"/>
      <c r="K3" s="66"/>
      <c r="L3" s="66"/>
    </row>
    <row r="4" spans="1:12" s="7" customFormat="1" ht="21.75" customHeight="1">
      <c r="A4" s="6"/>
      <c r="B4" s="66"/>
      <c r="C4" s="66"/>
      <c r="D4" s="66"/>
      <c r="E4" s="66"/>
      <c r="F4" s="66"/>
      <c r="G4" s="66"/>
      <c r="H4" s="66"/>
      <c r="I4" s="77"/>
      <c r="J4" s="67"/>
      <c r="K4" s="66"/>
      <c r="L4" s="66"/>
    </row>
    <row r="5" spans="1:12" s="7" customFormat="1" ht="13.5" customHeight="1">
      <c r="A5" s="6"/>
      <c r="B5" s="66"/>
      <c r="C5" s="66"/>
      <c r="D5" s="66"/>
      <c r="E5" s="66"/>
      <c r="F5" s="66"/>
      <c r="G5" s="66"/>
      <c r="H5" s="66"/>
      <c r="I5" s="67"/>
      <c r="J5" s="67"/>
      <c r="K5" s="66"/>
      <c r="L5" s="66"/>
    </row>
    <row r="6" spans="1:12" ht="26.25" customHeight="1">
      <c r="B6" s="14"/>
      <c r="C6" s="15"/>
      <c r="D6" s="15"/>
      <c r="E6" s="15"/>
      <c r="F6" s="15"/>
      <c r="G6" s="15"/>
      <c r="H6" s="15"/>
      <c r="I6" s="84"/>
      <c r="J6" s="84"/>
      <c r="K6" s="84"/>
      <c r="L6" s="84"/>
    </row>
    <row r="7" spans="1:12" ht="34.5" customHeight="1">
      <c r="A7" s="1"/>
      <c r="B7" s="85" t="s">
        <v>89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ht="15.6">
      <c r="B8" s="16"/>
      <c r="C8" s="17"/>
      <c r="D8" s="17"/>
      <c r="E8" s="17"/>
      <c r="F8" s="18"/>
      <c r="G8" s="18"/>
      <c r="H8" s="18"/>
      <c r="I8" s="18"/>
      <c r="J8" s="18"/>
      <c r="K8" s="19"/>
      <c r="L8" s="20" t="s">
        <v>60</v>
      </c>
    </row>
    <row r="9" spans="1:12" ht="82.5" customHeight="1">
      <c r="A9" s="9"/>
      <c r="B9" s="82" t="s">
        <v>45</v>
      </c>
      <c r="C9" s="82" t="s">
        <v>46</v>
      </c>
      <c r="D9" s="82" t="s">
        <v>47</v>
      </c>
      <c r="E9" s="82" t="s">
        <v>48</v>
      </c>
      <c r="F9" s="81" t="s">
        <v>49</v>
      </c>
      <c r="G9" s="81" t="s">
        <v>50</v>
      </c>
      <c r="H9" s="81" t="s">
        <v>51</v>
      </c>
      <c r="I9" s="82" t="s">
        <v>0</v>
      </c>
      <c r="J9" s="82"/>
      <c r="K9" s="81" t="s">
        <v>1</v>
      </c>
      <c r="L9" s="81"/>
    </row>
    <row r="10" spans="1:12" ht="47.25" customHeight="1">
      <c r="A10" s="9"/>
      <c r="B10" s="82"/>
      <c r="C10" s="82"/>
      <c r="D10" s="82"/>
      <c r="E10" s="82"/>
      <c r="F10" s="81"/>
      <c r="G10" s="81"/>
      <c r="H10" s="81"/>
      <c r="I10" s="72" t="s">
        <v>52</v>
      </c>
      <c r="J10" s="72" t="s">
        <v>105</v>
      </c>
      <c r="K10" s="21" t="s">
        <v>52</v>
      </c>
      <c r="L10" s="21" t="s">
        <v>53</v>
      </c>
    </row>
    <row r="11" spans="1:12" s="5" customFormat="1" ht="32.25" customHeight="1">
      <c r="A11" s="4"/>
      <c r="B11" s="72" t="s">
        <v>3</v>
      </c>
      <c r="C11" s="72"/>
      <c r="D11" s="72"/>
      <c r="E11" s="23" t="s">
        <v>54</v>
      </c>
      <c r="F11" s="24"/>
      <c r="G11" s="24"/>
      <c r="H11" s="41">
        <f>I11</f>
        <v>100000</v>
      </c>
      <c r="I11" s="41">
        <f>I12</f>
        <v>100000</v>
      </c>
      <c r="J11" s="41"/>
      <c r="K11" s="24"/>
      <c r="L11" s="41"/>
    </row>
    <row r="12" spans="1:12" ht="30.75" customHeight="1">
      <c r="B12" s="22" t="s">
        <v>2</v>
      </c>
      <c r="C12" s="22"/>
      <c r="D12" s="22"/>
      <c r="E12" s="23" t="s">
        <v>55</v>
      </c>
      <c r="F12" s="25"/>
      <c r="G12" s="25"/>
      <c r="H12" s="41">
        <f>I12</f>
        <v>100000</v>
      </c>
      <c r="I12" s="41">
        <f>I13</f>
        <v>100000</v>
      </c>
      <c r="J12" s="41"/>
      <c r="K12" s="25"/>
      <c r="L12" s="42"/>
    </row>
    <row r="13" spans="1:12" ht="69.75" customHeight="1">
      <c r="A13" s="70"/>
      <c r="B13" s="49" t="s">
        <v>90</v>
      </c>
      <c r="C13" s="50" t="s">
        <v>91</v>
      </c>
      <c r="D13" s="50" t="s">
        <v>6</v>
      </c>
      <c r="E13" s="51" t="s">
        <v>92</v>
      </c>
      <c r="F13" s="51" t="s">
        <v>103</v>
      </c>
      <c r="G13" s="55" t="s">
        <v>108</v>
      </c>
      <c r="H13" s="56">
        <f>I13+K13+L13</f>
        <v>100000</v>
      </c>
      <c r="I13" s="52">
        <v>100000</v>
      </c>
      <c r="J13" s="52"/>
      <c r="K13" s="53"/>
      <c r="L13" s="54"/>
    </row>
    <row r="14" spans="1:12" ht="82.5" customHeight="1">
      <c r="A14" s="70"/>
      <c r="B14" s="49" t="s">
        <v>37</v>
      </c>
      <c r="C14" s="50"/>
      <c r="D14" s="50"/>
      <c r="E14" s="30" t="s">
        <v>94</v>
      </c>
      <c r="F14" s="51"/>
      <c r="G14" s="55"/>
      <c r="H14" s="56">
        <f>I14+K14</f>
        <v>30275</v>
      </c>
      <c r="I14" s="56">
        <f>I15</f>
        <v>30275</v>
      </c>
      <c r="J14" s="56"/>
      <c r="K14" s="53"/>
      <c r="L14" s="54"/>
    </row>
    <row r="15" spans="1:12" ht="82.5" customHeight="1">
      <c r="A15" s="70"/>
      <c r="B15" s="49" t="s">
        <v>29</v>
      </c>
      <c r="C15" s="50"/>
      <c r="D15" s="50"/>
      <c r="E15" s="30" t="s">
        <v>95</v>
      </c>
      <c r="F15" s="51"/>
      <c r="G15" s="55"/>
      <c r="H15" s="56">
        <f>H16</f>
        <v>30275</v>
      </c>
      <c r="I15" s="56">
        <f>I16</f>
        <v>30275</v>
      </c>
      <c r="J15" s="56"/>
      <c r="K15" s="53"/>
      <c r="L15" s="54"/>
    </row>
    <row r="16" spans="1:12" ht="69.75" customHeight="1">
      <c r="A16" s="70"/>
      <c r="B16" s="49" t="s">
        <v>96</v>
      </c>
      <c r="C16" s="50" t="s">
        <v>97</v>
      </c>
      <c r="D16" s="50" t="s">
        <v>98</v>
      </c>
      <c r="E16" s="51" t="s">
        <v>99</v>
      </c>
      <c r="F16" s="51" t="s">
        <v>123</v>
      </c>
      <c r="G16" s="55" t="s">
        <v>120</v>
      </c>
      <c r="H16" s="56">
        <v>30275</v>
      </c>
      <c r="I16" s="52">
        <v>30275</v>
      </c>
      <c r="J16" s="52"/>
      <c r="K16" s="53"/>
      <c r="L16" s="54"/>
    </row>
    <row r="17" spans="2:13" ht="36.75" customHeight="1">
      <c r="B17" s="22" t="s">
        <v>35</v>
      </c>
      <c r="C17" s="26"/>
      <c r="D17" s="26"/>
      <c r="E17" s="30" t="s">
        <v>64</v>
      </c>
      <c r="F17" s="36"/>
      <c r="G17" s="36"/>
      <c r="H17" s="41">
        <f>H18</f>
        <v>53000</v>
      </c>
      <c r="I17" s="41">
        <f>I18</f>
        <v>53000</v>
      </c>
      <c r="J17" s="41"/>
      <c r="K17" s="41">
        <f>K18</f>
        <v>0</v>
      </c>
      <c r="L17" s="41">
        <f>L18</f>
        <v>0</v>
      </c>
    </row>
    <row r="18" spans="2:13" ht="48" customHeight="1">
      <c r="B18" s="22" t="s">
        <v>36</v>
      </c>
      <c r="C18" s="26"/>
      <c r="D18" s="26"/>
      <c r="E18" s="30" t="s">
        <v>65</v>
      </c>
      <c r="F18" s="47"/>
      <c r="G18" s="47"/>
      <c r="H18" s="41">
        <f>H19+H20</f>
        <v>53000</v>
      </c>
      <c r="I18" s="41">
        <f>I19+I20</f>
        <v>53000</v>
      </c>
      <c r="J18" s="41"/>
      <c r="K18" s="41">
        <f>K19+K20</f>
        <v>0</v>
      </c>
      <c r="L18" s="41">
        <f>L19+L20</f>
        <v>0</v>
      </c>
    </row>
    <row r="19" spans="2:13" ht="31.2" hidden="1">
      <c r="B19" s="49" t="s">
        <v>78</v>
      </c>
      <c r="C19" s="50" t="s">
        <v>79</v>
      </c>
      <c r="D19" s="50" t="s">
        <v>81</v>
      </c>
      <c r="E19" s="64" t="s">
        <v>82</v>
      </c>
      <c r="F19" s="74" t="s">
        <v>85</v>
      </c>
      <c r="G19" s="38" t="s">
        <v>86</v>
      </c>
      <c r="H19" s="56">
        <f>I19+K19</f>
        <v>0</v>
      </c>
      <c r="I19" s="56"/>
      <c r="J19" s="56"/>
      <c r="K19" s="52"/>
      <c r="L19" s="52"/>
      <c r="M19" s="65"/>
    </row>
    <row r="20" spans="2:13" ht="66.75" customHeight="1">
      <c r="B20" s="49" t="s">
        <v>77</v>
      </c>
      <c r="C20" s="50" t="s">
        <v>80</v>
      </c>
      <c r="D20" s="50" t="s">
        <v>83</v>
      </c>
      <c r="E20" s="71" t="s">
        <v>84</v>
      </c>
      <c r="F20" s="74" t="s">
        <v>93</v>
      </c>
      <c r="G20" s="28" t="s">
        <v>124</v>
      </c>
      <c r="H20" s="56">
        <v>53000</v>
      </c>
      <c r="I20" s="52">
        <v>53000</v>
      </c>
      <c r="J20" s="52"/>
      <c r="K20" s="53"/>
      <c r="L20" s="54"/>
    </row>
    <row r="21" spans="2:13" ht="54.75" hidden="1" customHeight="1">
      <c r="B21" s="22" t="s">
        <v>38</v>
      </c>
      <c r="C21" s="21"/>
      <c r="D21" s="22"/>
      <c r="E21" s="30" t="s">
        <v>21</v>
      </c>
      <c r="F21" s="28"/>
      <c r="G21" s="28"/>
      <c r="H21" s="41"/>
      <c r="I21" s="41"/>
      <c r="J21" s="41"/>
      <c r="K21" s="29"/>
      <c r="L21" s="42"/>
    </row>
    <row r="22" spans="2:13" ht="57.75" hidden="1" customHeight="1">
      <c r="B22" s="22" t="s">
        <v>39</v>
      </c>
      <c r="C22" s="21"/>
      <c r="D22" s="22"/>
      <c r="E22" s="30" t="s">
        <v>22</v>
      </c>
      <c r="F22" s="28"/>
      <c r="G22" s="28"/>
      <c r="H22" s="41"/>
      <c r="I22" s="41"/>
      <c r="J22" s="41"/>
      <c r="K22" s="42"/>
      <c r="L22" s="42"/>
    </row>
    <row r="23" spans="2:13" ht="39" hidden="1" customHeight="1">
      <c r="B23" s="22" t="s">
        <v>40</v>
      </c>
      <c r="C23" s="35">
        <v>3032</v>
      </c>
      <c r="D23" s="26" t="s">
        <v>27</v>
      </c>
      <c r="E23" s="27" t="s">
        <v>28</v>
      </c>
      <c r="F23" s="89" t="s">
        <v>63</v>
      </c>
      <c r="G23" s="89" t="s">
        <v>62</v>
      </c>
      <c r="H23" s="46"/>
      <c r="I23" s="46"/>
      <c r="J23" s="46"/>
      <c r="K23" s="29"/>
      <c r="L23" s="43"/>
    </row>
    <row r="24" spans="2:13" ht="39.75" hidden="1" customHeight="1">
      <c r="B24" s="22" t="s">
        <v>41</v>
      </c>
      <c r="C24" s="35">
        <v>3242</v>
      </c>
      <c r="D24" s="26" t="s">
        <v>6</v>
      </c>
      <c r="E24" s="27" t="s">
        <v>44</v>
      </c>
      <c r="F24" s="89"/>
      <c r="G24" s="89"/>
      <c r="H24" s="46"/>
      <c r="I24" s="46"/>
      <c r="J24" s="46"/>
      <c r="K24" s="29"/>
      <c r="L24" s="43"/>
    </row>
    <row r="25" spans="2:13" ht="69.75" hidden="1" customHeight="1">
      <c r="B25" s="22" t="s">
        <v>42</v>
      </c>
      <c r="C25" s="35">
        <v>3180</v>
      </c>
      <c r="D25" s="26" t="s">
        <v>5</v>
      </c>
      <c r="E25" s="27" t="s">
        <v>13</v>
      </c>
      <c r="F25" s="87" t="s">
        <v>14</v>
      </c>
      <c r="G25" s="87" t="s">
        <v>56</v>
      </c>
      <c r="H25" s="46"/>
      <c r="I25" s="46"/>
      <c r="J25" s="46"/>
      <c r="K25" s="29"/>
      <c r="L25" s="43"/>
    </row>
    <row r="26" spans="2:13" ht="34.5" hidden="1" customHeight="1">
      <c r="B26" s="22" t="s">
        <v>43</v>
      </c>
      <c r="C26" s="35">
        <v>3191</v>
      </c>
      <c r="D26" s="26" t="s">
        <v>15</v>
      </c>
      <c r="E26" s="27" t="s">
        <v>26</v>
      </c>
      <c r="F26" s="87"/>
      <c r="G26" s="87"/>
      <c r="H26" s="46"/>
      <c r="I26" s="46"/>
      <c r="J26" s="46"/>
      <c r="K26" s="29"/>
      <c r="L26" s="43"/>
    </row>
    <row r="27" spans="2:13" ht="31.2" hidden="1">
      <c r="B27" s="22" t="s">
        <v>8</v>
      </c>
      <c r="C27" s="26"/>
      <c r="D27" s="26"/>
      <c r="E27" s="30" t="s">
        <v>16</v>
      </c>
      <c r="F27" s="25"/>
      <c r="G27" s="25"/>
      <c r="H27" s="41"/>
      <c r="I27" s="41"/>
      <c r="J27" s="41"/>
      <c r="K27" s="41"/>
      <c r="L27" s="41"/>
    </row>
    <row r="28" spans="2:13" ht="31.2" hidden="1">
      <c r="B28" s="22" t="s">
        <v>9</v>
      </c>
      <c r="C28" s="26"/>
      <c r="D28" s="26"/>
      <c r="E28" s="30" t="s">
        <v>17</v>
      </c>
      <c r="F28" s="25"/>
      <c r="G28" s="25"/>
      <c r="H28" s="41"/>
      <c r="I28" s="41"/>
      <c r="J28" s="41"/>
      <c r="K28" s="41"/>
      <c r="L28" s="41"/>
    </row>
    <row r="29" spans="2:13" ht="46.8" hidden="1">
      <c r="B29" s="22" t="s">
        <v>30</v>
      </c>
      <c r="C29" s="26" t="s">
        <v>24</v>
      </c>
      <c r="D29" s="26" t="s">
        <v>7</v>
      </c>
      <c r="E29" s="27" t="s">
        <v>25</v>
      </c>
      <c r="F29" s="28" t="s">
        <v>23</v>
      </c>
      <c r="G29" s="28" t="s">
        <v>57</v>
      </c>
      <c r="H29" s="46"/>
      <c r="I29" s="46"/>
      <c r="J29" s="46"/>
      <c r="K29" s="29"/>
      <c r="L29" s="43"/>
    </row>
    <row r="30" spans="2:13" ht="15.6" hidden="1">
      <c r="B30" s="22"/>
      <c r="C30" s="26"/>
      <c r="D30" s="26"/>
      <c r="E30" s="30"/>
      <c r="F30" s="28"/>
      <c r="G30" s="28"/>
      <c r="H30" s="46"/>
      <c r="I30" s="43"/>
      <c r="J30" s="43"/>
      <c r="K30" s="29"/>
      <c r="L30" s="43"/>
    </row>
    <row r="31" spans="2:13" ht="15.6" hidden="1">
      <c r="B31" s="22"/>
      <c r="C31" s="26"/>
      <c r="D31" s="26"/>
      <c r="E31" s="30"/>
      <c r="F31" s="28"/>
      <c r="G31" s="28"/>
      <c r="H31" s="46"/>
      <c r="I31" s="43"/>
      <c r="J31" s="43"/>
      <c r="K31" s="29"/>
      <c r="L31" s="43"/>
    </row>
    <row r="32" spans="2:13" ht="78.75" hidden="1" customHeight="1">
      <c r="B32" s="22" t="s">
        <v>30</v>
      </c>
      <c r="C32" s="26" t="s">
        <v>24</v>
      </c>
      <c r="D32" s="26" t="s">
        <v>7</v>
      </c>
      <c r="E32" s="27" t="s">
        <v>25</v>
      </c>
      <c r="F32" s="28" t="s">
        <v>61</v>
      </c>
      <c r="G32" s="28" t="s">
        <v>58</v>
      </c>
      <c r="H32" s="46"/>
      <c r="I32" s="46"/>
      <c r="J32" s="46"/>
      <c r="K32" s="46"/>
      <c r="L32" s="46"/>
    </row>
    <row r="33" spans="2:12" ht="50.25" hidden="1" customHeight="1">
      <c r="B33" s="31"/>
      <c r="C33" s="32"/>
      <c r="D33" s="33"/>
      <c r="E33" s="34"/>
      <c r="F33" s="34"/>
      <c r="G33" s="34"/>
      <c r="H33" s="46"/>
      <c r="I33" s="46"/>
      <c r="J33" s="46"/>
      <c r="K33" s="32"/>
      <c r="L33" s="44"/>
    </row>
    <row r="34" spans="2:12" ht="15.6" hidden="1">
      <c r="B34" s="22"/>
      <c r="C34" s="26"/>
      <c r="D34" s="26"/>
      <c r="E34" s="30"/>
      <c r="F34" s="25"/>
      <c r="G34" s="25"/>
      <c r="H34" s="41">
        <f t="shared" ref="H34:H39" si="0">I34</f>
        <v>0</v>
      </c>
      <c r="I34" s="42"/>
      <c r="J34" s="42"/>
      <c r="K34" s="25"/>
      <c r="L34" s="42"/>
    </row>
    <row r="35" spans="2:12" ht="15.6" hidden="1">
      <c r="B35" s="22"/>
      <c r="C35" s="26"/>
      <c r="D35" s="26"/>
      <c r="E35" s="30"/>
      <c r="F35" s="25"/>
      <c r="G35" s="25"/>
      <c r="H35" s="41">
        <f t="shared" si="0"/>
        <v>0</v>
      </c>
      <c r="I35" s="42"/>
      <c r="J35" s="42"/>
      <c r="K35" s="25"/>
      <c r="L35" s="42"/>
    </row>
    <row r="36" spans="2:12" ht="15.6" hidden="1">
      <c r="B36" s="22"/>
      <c r="C36" s="26"/>
      <c r="D36" s="26"/>
      <c r="E36" s="30"/>
      <c r="F36" s="25"/>
      <c r="G36" s="25"/>
      <c r="H36" s="41">
        <f t="shared" si="0"/>
        <v>0</v>
      </c>
      <c r="I36" s="42"/>
      <c r="J36" s="42"/>
      <c r="K36" s="25"/>
      <c r="L36" s="42"/>
    </row>
    <row r="37" spans="2:12" ht="15.6" hidden="1">
      <c r="B37" s="21"/>
      <c r="C37" s="35"/>
      <c r="D37" s="26"/>
      <c r="E37" s="30"/>
      <c r="F37" s="25"/>
      <c r="G37" s="25"/>
      <c r="H37" s="41">
        <f t="shared" si="0"/>
        <v>0</v>
      </c>
      <c r="I37" s="42"/>
      <c r="J37" s="42"/>
      <c r="K37" s="25"/>
      <c r="L37" s="42"/>
    </row>
    <row r="38" spans="2:12" ht="15.6" hidden="1">
      <c r="B38" s="21"/>
      <c r="C38" s="35"/>
      <c r="D38" s="26"/>
      <c r="E38" s="27"/>
      <c r="F38" s="28"/>
      <c r="G38" s="28"/>
      <c r="H38" s="41">
        <f t="shared" si="0"/>
        <v>0</v>
      </c>
      <c r="I38" s="43"/>
      <c r="J38" s="43"/>
      <c r="K38" s="29"/>
      <c r="L38" s="43"/>
    </row>
    <row r="39" spans="2:12" ht="15.6" hidden="1">
      <c r="B39" s="21"/>
      <c r="C39" s="21"/>
      <c r="D39" s="22"/>
      <c r="E39" s="30"/>
      <c r="F39" s="28"/>
      <c r="G39" s="28"/>
      <c r="H39" s="41">
        <f t="shared" si="0"/>
        <v>0</v>
      </c>
      <c r="I39" s="43"/>
      <c r="J39" s="43"/>
      <c r="K39" s="29"/>
      <c r="L39" s="43"/>
    </row>
    <row r="40" spans="2:12" ht="31.2">
      <c r="B40" s="21">
        <v>1100000</v>
      </c>
      <c r="C40" s="21"/>
      <c r="D40" s="22"/>
      <c r="E40" s="30" t="s">
        <v>113</v>
      </c>
      <c r="F40" s="28"/>
      <c r="G40" s="28"/>
      <c r="H40" s="41">
        <f>H41</f>
        <v>62000</v>
      </c>
      <c r="I40" s="41">
        <f>I41</f>
        <v>62000</v>
      </c>
      <c r="J40" s="43"/>
      <c r="K40" s="29"/>
      <c r="L40" s="43"/>
    </row>
    <row r="41" spans="2:12" ht="61.5" customHeight="1">
      <c r="B41" s="21">
        <v>1110000</v>
      </c>
      <c r="C41" s="21"/>
      <c r="D41" s="22"/>
      <c r="E41" s="30" t="s">
        <v>114</v>
      </c>
      <c r="F41" s="28"/>
      <c r="G41" s="28"/>
      <c r="H41" s="41">
        <f>H42+H43</f>
        <v>62000</v>
      </c>
      <c r="I41" s="41">
        <f>I42+I43</f>
        <v>62000</v>
      </c>
      <c r="J41" s="43"/>
      <c r="K41" s="29"/>
      <c r="L41" s="43"/>
    </row>
    <row r="42" spans="2:12" ht="55.5" customHeight="1">
      <c r="B42" s="21">
        <v>1113131</v>
      </c>
      <c r="C42" s="35">
        <v>3131</v>
      </c>
      <c r="D42" s="26" t="s">
        <v>7</v>
      </c>
      <c r="E42" s="27" t="s">
        <v>115</v>
      </c>
      <c r="F42" s="28" t="s">
        <v>118</v>
      </c>
      <c r="G42" s="28" t="s">
        <v>125</v>
      </c>
      <c r="H42" s="41">
        <v>27000</v>
      </c>
      <c r="I42" s="46">
        <v>27000</v>
      </c>
      <c r="J42" s="43"/>
      <c r="K42" s="29"/>
      <c r="L42" s="43"/>
    </row>
    <row r="43" spans="2:12" ht="48.75" customHeight="1">
      <c r="B43" s="21">
        <v>1115011</v>
      </c>
      <c r="C43" s="35">
        <v>5011</v>
      </c>
      <c r="D43" s="26" t="s">
        <v>116</v>
      </c>
      <c r="E43" s="27" t="s">
        <v>117</v>
      </c>
      <c r="F43" s="28" t="s">
        <v>119</v>
      </c>
      <c r="G43" s="28" t="s">
        <v>126</v>
      </c>
      <c r="H43" s="41">
        <v>35000</v>
      </c>
      <c r="I43" s="46">
        <v>35000</v>
      </c>
      <c r="J43" s="43"/>
      <c r="K43" s="29"/>
      <c r="L43" s="43"/>
    </row>
    <row r="44" spans="2:12" ht="31.2">
      <c r="B44" s="57">
        <v>3700000</v>
      </c>
      <c r="C44" s="57"/>
      <c r="D44" s="49"/>
      <c r="E44" s="58" t="s">
        <v>100</v>
      </c>
      <c r="F44" s="55"/>
      <c r="G44" s="55"/>
      <c r="H44" s="56">
        <f t="shared" ref="H44:J45" si="1">H45</f>
        <v>235000</v>
      </c>
      <c r="I44" s="56">
        <f t="shared" si="1"/>
        <v>235000</v>
      </c>
      <c r="J44" s="56">
        <f t="shared" si="1"/>
        <v>200000</v>
      </c>
      <c r="K44" s="60"/>
      <c r="L44" s="60"/>
    </row>
    <row r="45" spans="2:12" ht="65.25" customHeight="1">
      <c r="B45" s="57">
        <v>3710000</v>
      </c>
      <c r="C45" s="57"/>
      <c r="D45" s="49"/>
      <c r="E45" s="58" t="s">
        <v>101</v>
      </c>
      <c r="F45" s="55"/>
      <c r="G45" s="55"/>
      <c r="H45" s="56">
        <f t="shared" si="1"/>
        <v>235000</v>
      </c>
      <c r="I45" s="56">
        <f t="shared" si="1"/>
        <v>235000</v>
      </c>
      <c r="J45" s="56">
        <f t="shared" si="1"/>
        <v>200000</v>
      </c>
      <c r="K45" s="60"/>
      <c r="L45" s="60"/>
    </row>
    <row r="46" spans="2:12" ht="62.4">
      <c r="B46" s="57">
        <v>3719770</v>
      </c>
      <c r="C46" s="59">
        <v>9770</v>
      </c>
      <c r="D46" s="50" t="s">
        <v>12</v>
      </c>
      <c r="E46" s="51" t="s">
        <v>102</v>
      </c>
      <c r="F46" s="55" t="s">
        <v>106</v>
      </c>
      <c r="G46" s="28" t="s">
        <v>127</v>
      </c>
      <c r="H46" s="60">
        <v>235000</v>
      </c>
      <c r="I46" s="61">
        <v>235000</v>
      </c>
      <c r="J46" s="61">
        <v>200000</v>
      </c>
      <c r="K46" s="61"/>
      <c r="L46" s="61"/>
    </row>
    <row r="47" spans="2:12" ht="15.6" hidden="1">
      <c r="B47" s="21"/>
      <c r="C47" s="21"/>
      <c r="D47" s="22"/>
      <c r="E47" s="30"/>
      <c r="F47" s="28"/>
      <c r="G47" s="28"/>
      <c r="H47" s="41">
        <f>I47</f>
        <v>0</v>
      </c>
      <c r="I47" s="43"/>
      <c r="J47" s="43"/>
      <c r="K47" s="29"/>
      <c r="L47" s="43"/>
    </row>
    <row r="48" spans="2:12" ht="46.8" hidden="1">
      <c r="B48" s="22" t="s">
        <v>10</v>
      </c>
      <c r="C48" s="26"/>
      <c r="D48" s="26"/>
      <c r="E48" s="30" t="s">
        <v>66</v>
      </c>
      <c r="F48" s="25"/>
      <c r="G48" s="25"/>
      <c r="H48" s="41">
        <f>I48</f>
        <v>0</v>
      </c>
      <c r="I48" s="41">
        <f>I49</f>
        <v>0</v>
      </c>
      <c r="J48" s="41"/>
      <c r="K48" s="25"/>
      <c r="L48" s="42"/>
    </row>
    <row r="49" spans="2:12" ht="46.8" hidden="1">
      <c r="B49" s="21">
        <v>3410000</v>
      </c>
      <c r="C49" s="35"/>
      <c r="D49" s="26"/>
      <c r="E49" s="30" t="s">
        <v>18</v>
      </c>
      <c r="F49" s="25"/>
      <c r="G49" s="25"/>
      <c r="H49" s="41">
        <f>I49</f>
        <v>0</v>
      </c>
      <c r="I49" s="41">
        <f>I50</f>
        <v>0</v>
      </c>
      <c r="J49" s="41"/>
      <c r="K49" s="25"/>
      <c r="L49" s="42"/>
    </row>
    <row r="50" spans="2:12" ht="46.8" hidden="1">
      <c r="B50" s="21">
        <v>3417610</v>
      </c>
      <c r="C50" s="26" t="s">
        <v>31</v>
      </c>
      <c r="D50" s="26" t="s">
        <v>11</v>
      </c>
      <c r="E50" s="27" t="s">
        <v>32</v>
      </c>
      <c r="F50" s="28" t="s">
        <v>33</v>
      </c>
      <c r="G50" s="28" t="s">
        <v>59</v>
      </c>
      <c r="H50" s="46"/>
      <c r="I50" s="46"/>
      <c r="J50" s="46"/>
      <c r="K50" s="25"/>
      <c r="L50" s="42"/>
    </row>
    <row r="51" spans="2:12" ht="15.6" hidden="1">
      <c r="B51" s="21"/>
      <c r="C51" s="35"/>
      <c r="D51" s="26"/>
      <c r="E51" s="30"/>
      <c r="F51" s="25"/>
      <c r="G51" s="25"/>
      <c r="H51" s="41">
        <f>I51</f>
        <v>0</v>
      </c>
      <c r="I51" s="42"/>
      <c r="J51" s="42"/>
      <c r="K51" s="25"/>
      <c r="L51" s="42"/>
    </row>
    <row r="52" spans="2:12" ht="37.5" hidden="1" customHeight="1">
      <c r="B52" s="21">
        <v>3700000</v>
      </c>
      <c r="C52" s="21"/>
      <c r="D52" s="22"/>
      <c r="E52" s="30" t="s">
        <v>19</v>
      </c>
      <c r="F52" s="28"/>
      <c r="G52" s="28"/>
      <c r="H52" s="41"/>
      <c r="I52" s="41"/>
      <c r="J52" s="41"/>
      <c r="K52" s="41"/>
      <c r="L52" s="41"/>
    </row>
    <row r="53" spans="2:12" ht="44.25" hidden="1" customHeight="1">
      <c r="B53" s="21">
        <v>3710000</v>
      </c>
      <c r="C53" s="21"/>
      <c r="D53" s="22"/>
      <c r="E53" s="30" t="s">
        <v>20</v>
      </c>
      <c r="F53" s="28"/>
      <c r="G53" s="28"/>
      <c r="H53" s="41"/>
      <c r="I53" s="41"/>
      <c r="J53" s="41"/>
      <c r="K53" s="41"/>
      <c r="L53" s="41"/>
    </row>
    <row r="54" spans="2:12" ht="70.5" hidden="1" customHeight="1">
      <c r="B54" s="90">
        <v>3719800</v>
      </c>
      <c r="C54" s="86">
        <v>9800</v>
      </c>
      <c r="D54" s="83" t="s">
        <v>12</v>
      </c>
      <c r="E54" s="88" t="s">
        <v>34</v>
      </c>
      <c r="F54" s="51" t="s">
        <v>67</v>
      </c>
      <c r="G54" s="55" t="s">
        <v>75</v>
      </c>
      <c r="H54" s="56"/>
      <c r="I54" s="52"/>
      <c r="J54" s="52"/>
      <c r="K54" s="53"/>
      <c r="L54" s="54"/>
    </row>
    <row r="55" spans="2:12" ht="69" hidden="1" customHeight="1">
      <c r="B55" s="90"/>
      <c r="C55" s="86"/>
      <c r="D55" s="83"/>
      <c r="E55" s="88"/>
      <c r="F55" s="55" t="s">
        <v>68</v>
      </c>
      <c r="G55" s="55" t="s">
        <v>76</v>
      </c>
      <c r="H55" s="56"/>
      <c r="I55" s="52"/>
      <c r="J55" s="52"/>
      <c r="K55" s="53"/>
      <c r="L55" s="54"/>
    </row>
    <row r="56" spans="2:12" ht="96" hidden="1" customHeight="1">
      <c r="B56" s="90"/>
      <c r="C56" s="86"/>
      <c r="D56" s="83"/>
      <c r="E56" s="88"/>
      <c r="F56" s="55" t="s">
        <v>69</v>
      </c>
      <c r="G56" s="55" t="s">
        <v>70</v>
      </c>
      <c r="H56" s="60"/>
      <c r="I56" s="62"/>
      <c r="J56" s="62"/>
      <c r="K56" s="36"/>
      <c r="L56" s="45"/>
    </row>
    <row r="57" spans="2:12" ht="54.75" hidden="1" customHeight="1">
      <c r="B57" s="90"/>
      <c r="C57" s="86"/>
      <c r="D57" s="83"/>
      <c r="E57" s="88"/>
      <c r="F57" s="63" t="s">
        <v>71</v>
      </c>
      <c r="G57" s="55" t="s">
        <v>72</v>
      </c>
      <c r="H57" s="60"/>
      <c r="I57" s="61"/>
      <c r="J57" s="61"/>
      <c r="K57" s="60"/>
      <c r="L57" s="45"/>
    </row>
    <row r="58" spans="2:12" ht="24" hidden="1" customHeight="1">
      <c r="B58" s="90"/>
      <c r="C58" s="86"/>
      <c r="D58" s="83"/>
      <c r="E58" s="88"/>
      <c r="F58" s="63" t="s">
        <v>87</v>
      </c>
      <c r="G58" s="55"/>
      <c r="H58" s="60"/>
      <c r="I58" s="62"/>
      <c r="J58" s="62"/>
      <c r="K58" s="36"/>
      <c r="L58" s="45"/>
    </row>
    <row r="59" spans="2:12" ht="21" hidden="1" customHeight="1">
      <c r="B59" s="90"/>
      <c r="C59" s="86"/>
      <c r="D59" s="83"/>
      <c r="E59" s="88"/>
      <c r="F59" s="63" t="s">
        <v>88</v>
      </c>
      <c r="G59" s="55"/>
      <c r="H59" s="60"/>
      <c r="I59" s="62"/>
      <c r="J59" s="62"/>
      <c r="K59" s="36"/>
      <c r="L59" s="45"/>
    </row>
    <row r="60" spans="2:12" ht="84" hidden="1" customHeight="1">
      <c r="B60" s="90"/>
      <c r="C60" s="86"/>
      <c r="D60" s="83"/>
      <c r="E60" s="88"/>
      <c r="F60" s="55" t="s">
        <v>73</v>
      </c>
      <c r="G60" s="55" t="s">
        <v>74</v>
      </c>
      <c r="H60" s="60"/>
      <c r="I60" s="62"/>
      <c r="J60" s="62"/>
      <c r="K60" s="36"/>
      <c r="L60" s="45"/>
    </row>
    <row r="61" spans="2:12" ht="85.5" customHeight="1">
      <c r="B61" s="90">
        <v>3719800</v>
      </c>
      <c r="C61" s="86">
        <v>9800</v>
      </c>
      <c r="D61" s="83" t="s">
        <v>12</v>
      </c>
      <c r="E61" s="88" t="s">
        <v>34</v>
      </c>
      <c r="F61" s="55" t="s">
        <v>73</v>
      </c>
      <c r="G61" s="55" t="s">
        <v>110</v>
      </c>
      <c r="H61" s="60">
        <v>-21000</v>
      </c>
      <c r="I61" s="62">
        <v>-21000</v>
      </c>
      <c r="J61" s="62">
        <v>-21000</v>
      </c>
      <c r="K61" s="47"/>
      <c r="L61" s="47"/>
    </row>
    <row r="62" spans="2:12" ht="54" customHeight="1">
      <c r="B62" s="90"/>
      <c r="C62" s="86"/>
      <c r="D62" s="83"/>
      <c r="E62" s="88"/>
      <c r="F62" s="55" t="s">
        <v>104</v>
      </c>
      <c r="G62" s="55" t="s">
        <v>109</v>
      </c>
      <c r="H62" s="60">
        <v>21000</v>
      </c>
      <c r="I62" s="62">
        <v>21000</v>
      </c>
      <c r="J62" s="62">
        <v>21000</v>
      </c>
      <c r="K62" s="36"/>
      <c r="L62" s="45"/>
    </row>
    <row r="63" spans="2:12" ht="33.75" customHeight="1">
      <c r="B63" s="39"/>
      <c r="C63" s="39"/>
      <c r="D63" s="40"/>
      <c r="E63" s="23" t="s">
        <v>4</v>
      </c>
      <c r="F63" s="37"/>
      <c r="G63" s="37"/>
      <c r="H63" s="41">
        <f>H11+H14+H20+H44+H40</f>
        <v>480275</v>
      </c>
      <c r="I63" s="41">
        <f>I11+I14+I20+I44+I40</f>
        <v>480275</v>
      </c>
      <c r="J63" s="41">
        <f>J11+J14+J20+J44+J40</f>
        <v>200000</v>
      </c>
      <c r="K63" s="41">
        <f>K11+K14+K20+K44</f>
        <v>0</v>
      </c>
      <c r="L63" s="41">
        <f>L11+L14+L20+L44</f>
        <v>0</v>
      </c>
    </row>
    <row r="64" spans="2:12" ht="15.6">
      <c r="B64" s="15"/>
      <c r="H64" s="75"/>
      <c r="I64" s="76"/>
      <c r="J64" s="15"/>
      <c r="K64" s="15"/>
      <c r="L64" s="15"/>
    </row>
    <row r="65" spans="2:20" ht="24" customHeight="1">
      <c r="B65" s="2"/>
      <c r="C65" s="91" t="s">
        <v>111</v>
      </c>
      <c r="D65" s="91"/>
      <c r="E65" s="91"/>
      <c r="F65" s="91"/>
      <c r="G65" s="69"/>
      <c r="H65" s="79" t="s">
        <v>112</v>
      </c>
      <c r="I65" s="69"/>
      <c r="J65" s="69"/>
      <c r="K65" s="68"/>
      <c r="L65" s="68"/>
    </row>
    <row r="66" spans="2:20" ht="26.25" customHeight="1">
      <c r="C66" s="11"/>
      <c r="D66" s="12"/>
      <c r="E66" s="12"/>
      <c r="F66" s="11"/>
      <c r="G66" s="11"/>
      <c r="H66" s="48"/>
      <c r="I66" s="11"/>
      <c r="J66" s="11"/>
      <c r="K66" s="11"/>
      <c r="L66" s="11"/>
      <c r="M66" s="10"/>
      <c r="N66" s="10"/>
      <c r="O66" s="10"/>
      <c r="P66" s="10"/>
      <c r="Q66" s="10"/>
      <c r="R66" s="10"/>
      <c r="S66" s="10"/>
      <c r="T66" s="10"/>
    </row>
    <row r="67" spans="2:20" ht="20.25" customHeight="1">
      <c r="C67" s="12"/>
      <c r="E67" s="7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2:20" ht="30.75" customHeight="1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  <c r="N68" s="10"/>
      <c r="O68" s="10"/>
      <c r="P68" s="10"/>
      <c r="Q68" s="10"/>
      <c r="R68" s="10"/>
      <c r="S68" s="10"/>
      <c r="T68" s="10"/>
    </row>
    <row r="69" spans="2:20" ht="21" customHeight="1"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</row>
  </sheetData>
  <mergeCells count="25">
    <mergeCell ref="I6:L6"/>
    <mergeCell ref="B7:L7"/>
    <mergeCell ref="K9:L9"/>
    <mergeCell ref="I9:J9"/>
    <mergeCell ref="C54:C60"/>
    <mergeCell ref="F25:F26"/>
    <mergeCell ref="E54:E60"/>
    <mergeCell ref="F23:F24"/>
    <mergeCell ref="B54:B60"/>
    <mergeCell ref="F9:F10"/>
    <mergeCell ref="H9:H10"/>
    <mergeCell ref="G25:G26"/>
    <mergeCell ref="G23:G24"/>
    <mergeCell ref="B69:T69"/>
    <mergeCell ref="G9:G10"/>
    <mergeCell ref="B9:B10"/>
    <mergeCell ref="C9:C10"/>
    <mergeCell ref="D9:D10"/>
    <mergeCell ref="E9:E10"/>
    <mergeCell ref="D54:D60"/>
    <mergeCell ref="C65:F65"/>
    <mergeCell ref="B61:B62"/>
    <mergeCell ref="C61:C62"/>
    <mergeCell ref="D61:D62"/>
    <mergeCell ref="E61:E62"/>
  </mergeCells>
  <phoneticPr fontId="14" type="noConversion"/>
  <pageMargins left="0.8" right="0.15" top="0.86" bottom="0.19" header="0.55000000000000004" footer="0.19"/>
  <pageSetup paperSize="9" scale="56" fitToHeight="32" orientation="landscape" r:id="rId1"/>
  <headerFooter alignWithMargins="0">
    <oddFooter>&amp;R&amp;P</oddFooter>
  </headerFooter>
  <rowBreaks count="1" manualBreakCount="1">
    <brk id="32" min="1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1DC89FFDAC4684DB262DCE45F8F3961" ma:contentTypeVersion="0" ma:contentTypeDescription="Створення нового документа." ma:contentTypeScope="" ma:versionID="83c020f26922ed63a1879982c2428808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0726173c3e9f53e106ecb31a6e2fb790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69982E8-C3C4-4744-BE2E-EC6C4AB7E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851719-5DF9-400C-9E39-64581E07C0D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B816113-1C5C-48BB-8073-55F3B3A2937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B211B3C-C4FF-4F81-B319-CC6FD1F7430A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дод.7</vt:lpstr>
      <vt:lpstr>дод.7!Заголовки_для_печати</vt:lpstr>
      <vt:lpstr>дод.7!Область_печати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Admin</cp:lastModifiedBy>
  <cp:lastPrinted>2019-06-21T05:12:16Z</cp:lastPrinted>
  <dcterms:created xsi:type="dcterms:W3CDTF">2014-01-17T10:52:16Z</dcterms:created>
  <dcterms:modified xsi:type="dcterms:W3CDTF">2019-07-12T07:50:16Z</dcterms:modified>
</cp:coreProperties>
</file>